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ebovzw-my.sharepoint.com/personal/ben_tielens_stebo_be/Documents/documenten/ONDERNEMEN/ocmw/"/>
    </mc:Choice>
  </mc:AlternateContent>
  <xr:revisionPtr revIDLastSave="18" documentId="8_{65B4B51D-AD31-4671-A54F-594935FF11D5}" xr6:coauthVersionLast="47" xr6:coauthVersionMax="47" xr10:uidLastSave="{D1A515C1-09D3-4143-B494-39D17C5D2538}"/>
  <bookViews>
    <workbookView xWindow="2304" yWindow="2304" windowWidth="17280" windowHeight="8880" xr2:uid="{00000000-000D-0000-FFFF-FFFF00000000}"/>
  </bookViews>
  <sheets>
    <sheet name="maandomz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I13" i="1"/>
  <c r="H13" i="1"/>
  <c r="F13" i="1"/>
  <c r="E13" i="1"/>
  <c r="D13" i="1"/>
  <c r="I7" i="1"/>
  <c r="I11" i="1" s="1"/>
  <c r="H7" i="1"/>
  <c r="H11" i="1" s="1"/>
  <c r="D7" i="1"/>
  <c r="D11" i="1" s="1"/>
  <c r="D28" i="1" s="1"/>
  <c r="F5" i="1"/>
  <c r="F7" i="1" s="1"/>
  <c r="F11" i="1" s="1"/>
  <c r="F28" i="1" s="1"/>
  <c r="E5" i="1"/>
  <c r="E7" i="1" s="1"/>
  <c r="E11" i="1" s="1"/>
  <c r="H28" i="1" l="1"/>
  <c r="I28" i="1"/>
  <c r="E28" i="1"/>
</calcChain>
</file>

<file path=xl/sharedStrings.xml><?xml version="1.0" encoding="utf-8"?>
<sst xmlns="http://schemas.openxmlformats.org/spreadsheetml/2006/main" count="23" uniqueCount="21">
  <si>
    <t>Vervoer</t>
  </si>
  <si>
    <t>Bureelbenodigheden</t>
  </si>
  <si>
    <t>Sociale bijdragen</t>
  </si>
  <si>
    <t>Verzekeringen</t>
  </si>
  <si>
    <t>Boekhouder</t>
  </si>
  <si>
    <t>Provinciebelasting</t>
  </si>
  <si>
    <t>Brutowinst</t>
  </si>
  <si>
    <t xml:space="preserve">Omzet </t>
  </si>
  <si>
    <t xml:space="preserve">BTW                                                       </t>
  </si>
  <si>
    <t xml:space="preserve">Lening </t>
  </si>
  <si>
    <t xml:space="preserve">Huur </t>
  </si>
  <si>
    <t xml:space="preserve">internet </t>
  </si>
  <si>
    <t>-</t>
  </si>
  <si>
    <t>Inkomsten inclusief BTW</t>
  </si>
  <si>
    <t xml:space="preserve">Variabele kosten                     </t>
  </si>
  <si>
    <t xml:space="preserve">Reclame </t>
  </si>
  <si>
    <t>Resultaat</t>
  </si>
  <si>
    <t>Maandomzet</t>
  </si>
  <si>
    <t>Elektriciteit</t>
  </si>
  <si>
    <t>Beroeponkosten</t>
  </si>
  <si>
    <t xml:space="preserve">verkeersbelasting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</si>
</sst>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[$€-813]\ * #,##0.00_-;\-[$€-813]\ * #,##0.00_-;_-[$€-813]\ * &quot;-&quot;??_-;_-@_-"/>
    <numFmt numFmtId="165" formatCode="_ [$€-813]\ * #,##0.00_ ;_ [$€-813]\ * \-#,##0.00_ ;_ [$€-813]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Fill="1" applyBorder="1"/>
    <xf numFmtId="165" fontId="5" fillId="0" borderId="1" xfId="0" applyNumberFormat="1" applyFont="1" applyBorder="1"/>
    <xf numFmtId="17" fontId="5" fillId="4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/>
    <xf numFmtId="0" fontId="7" fillId="0" borderId="1" xfId="0" applyFont="1" applyBorder="1"/>
    <xf numFmtId="165" fontId="7" fillId="3" borderId="1" xfId="0" applyNumberFormat="1" applyFont="1" applyFill="1" applyBorder="1"/>
    <xf numFmtId="164" fontId="7" fillId="3" borderId="1" xfId="0" applyNumberFormat="1" applyFont="1" applyFill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5" fontId="5" fillId="2" borderId="1" xfId="0" applyNumberFormat="1" applyFont="1" applyFill="1" applyBorder="1"/>
    <xf numFmtId="44" fontId="7" fillId="3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7"/>
  <sheetViews>
    <sheetView tabSelected="1" workbookViewId="0">
      <selection activeCell="B19" sqref="B19"/>
    </sheetView>
  </sheetViews>
  <sheetFormatPr defaultColWidth="9.109375" defaultRowHeight="14.4" x14ac:dyDescent="0.3"/>
  <cols>
    <col min="2" max="2" width="28.88671875" customWidth="1"/>
    <col min="3" max="3" width="4.6640625" customWidth="1"/>
    <col min="4" max="4" width="12" customWidth="1"/>
    <col min="5" max="5" width="15.44140625" customWidth="1"/>
    <col min="6" max="6" width="14.5546875" customWidth="1"/>
    <col min="7" max="7" width="12.44140625" customWidth="1"/>
    <col min="8" max="9" width="13.109375" customWidth="1"/>
  </cols>
  <sheetData>
    <row r="2" spans="2:11" ht="18" x14ac:dyDescent="0.35">
      <c r="B2" s="6" t="s">
        <v>17</v>
      </c>
      <c r="C2" s="6"/>
      <c r="D2" s="12">
        <v>44713</v>
      </c>
      <c r="E2" s="12">
        <v>44743</v>
      </c>
      <c r="F2" s="12">
        <v>44774</v>
      </c>
      <c r="G2" s="12">
        <v>44805</v>
      </c>
      <c r="H2" s="12">
        <v>44835</v>
      </c>
      <c r="I2" s="12">
        <v>44866</v>
      </c>
    </row>
    <row r="3" spans="2:11" ht="18" x14ac:dyDescent="0.35">
      <c r="B3" s="6"/>
      <c r="C3" s="6"/>
      <c r="D3" s="6"/>
      <c r="E3" s="13"/>
      <c r="F3" s="13"/>
      <c r="G3" s="6"/>
      <c r="H3" s="6"/>
      <c r="I3" s="6"/>
    </row>
    <row r="4" spans="2:11" ht="18" x14ac:dyDescent="0.35">
      <c r="B4" s="7" t="s">
        <v>13</v>
      </c>
      <c r="C4" s="14"/>
      <c r="D4" s="15">
        <v>106</v>
      </c>
      <c r="E4" s="15">
        <v>519</v>
      </c>
      <c r="F4" s="15">
        <v>517</v>
      </c>
      <c r="G4" s="15">
        <v>865</v>
      </c>
      <c r="H4" s="15">
        <v>887</v>
      </c>
      <c r="I4" s="15">
        <v>978</v>
      </c>
    </row>
    <row r="5" spans="2:11" ht="18" x14ac:dyDescent="0.35">
      <c r="B5" s="7" t="s">
        <v>8</v>
      </c>
      <c r="C5" s="17" t="s">
        <v>12</v>
      </c>
      <c r="D5" s="18">
        <v>18.399999999999999</v>
      </c>
      <c r="E5" s="24">
        <f>E4/1.21*21/100</f>
        <v>90.074380165289256</v>
      </c>
      <c r="F5" s="24">
        <f>F4/1.21*21/100</f>
        <v>89.727272727272734</v>
      </c>
      <c r="G5" s="25">
        <v>150.12</v>
      </c>
      <c r="H5" s="25">
        <v>153.94</v>
      </c>
      <c r="I5" s="25">
        <v>169.74</v>
      </c>
    </row>
    <row r="6" spans="2:11" ht="18" x14ac:dyDescent="0.35">
      <c r="B6" s="6"/>
      <c r="C6" s="6"/>
      <c r="D6" s="6"/>
      <c r="E6" s="13"/>
      <c r="F6" s="13"/>
      <c r="G6" s="6"/>
      <c r="H6" s="6"/>
      <c r="I6" s="6"/>
      <c r="K6" s="5"/>
    </row>
    <row r="7" spans="2:11" ht="18" x14ac:dyDescent="0.35">
      <c r="B7" s="7" t="s">
        <v>7</v>
      </c>
      <c r="C7" s="14"/>
      <c r="D7" s="15">
        <f>D4-D5</f>
        <v>87.6</v>
      </c>
      <c r="E7" s="16">
        <f>E4-E5</f>
        <v>428.92561983471074</v>
      </c>
      <c r="F7" s="16">
        <f>F4-F5</f>
        <v>427.27272727272725</v>
      </c>
      <c r="G7" s="15">
        <v>714.88</v>
      </c>
      <c r="H7" s="15">
        <f>H4-H5</f>
        <v>733.06</v>
      </c>
      <c r="I7" s="15">
        <f>I4-I5</f>
        <v>808.26</v>
      </c>
    </row>
    <row r="8" spans="2:11" ht="18" x14ac:dyDescent="0.35">
      <c r="B8" s="6"/>
      <c r="C8" s="6"/>
      <c r="D8" s="6"/>
      <c r="E8" s="6"/>
      <c r="F8" s="6"/>
      <c r="G8" s="6"/>
      <c r="H8" s="6"/>
      <c r="I8" s="6"/>
    </row>
    <row r="9" spans="2:11" ht="18" x14ac:dyDescent="0.35">
      <c r="B9" s="7" t="s">
        <v>14</v>
      </c>
      <c r="C9" s="17" t="s">
        <v>12</v>
      </c>
      <c r="D9" s="18">
        <v>400.19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2:11" ht="18" x14ac:dyDescent="0.35">
      <c r="B10" s="6"/>
      <c r="C10" s="6"/>
      <c r="D10" s="6"/>
      <c r="E10" s="9"/>
      <c r="F10" s="9"/>
      <c r="G10" s="10"/>
      <c r="H10" s="10"/>
      <c r="I10" s="10"/>
    </row>
    <row r="11" spans="2:11" ht="18" x14ac:dyDescent="0.35">
      <c r="B11" s="7" t="s">
        <v>6</v>
      </c>
      <c r="C11" s="14"/>
      <c r="D11" s="23">
        <f>D7-D9</f>
        <v>-312.59000000000003</v>
      </c>
      <c r="E11" s="23">
        <f>+E7-E9</f>
        <v>428.92561983471074</v>
      </c>
      <c r="F11" s="23">
        <f>+F7-F9</f>
        <v>427.27272727272725</v>
      </c>
      <c r="G11" s="23">
        <v>714.88</v>
      </c>
      <c r="H11" s="23">
        <f>H7</f>
        <v>733.06</v>
      </c>
      <c r="I11" s="23">
        <f>I7</f>
        <v>808.26</v>
      </c>
    </row>
    <row r="12" spans="2:11" ht="18" x14ac:dyDescent="0.35">
      <c r="B12" s="6"/>
      <c r="C12" s="6"/>
      <c r="D12" s="6"/>
      <c r="E12" s="9"/>
      <c r="F12" s="9"/>
      <c r="G12" s="6"/>
      <c r="H12" s="6"/>
      <c r="I12" s="6"/>
    </row>
    <row r="13" spans="2:11" ht="18" x14ac:dyDescent="0.35">
      <c r="B13" s="6" t="s">
        <v>19</v>
      </c>
      <c r="C13" s="19" t="s">
        <v>12</v>
      </c>
      <c r="D13" s="20">
        <f>D26+D25+D24+D23+D22+D21+D20+D19+D18+D17+D16+D15</f>
        <v>48.4</v>
      </c>
      <c r="E13" s="21">
        <f>SUM(E15:E26)</f>
        <v>1244.3</v>
      </c>
      <c r="F13" s="21">
        <f>F15+F16+F21+F22+F23+F26</f>
        <v>1397.99</v>
      </c>
      <c r="G13" s="22">
        <v>961.9</v>
      </c>
      <c r="H13" s="22">
        <f>H23+H22+H21+H16+H15</f>
        <v>1341.42</v>
      </c>
      <c r="I13" s="22">
        <f>I23+I22+I21+I16+I15</f>
        <v>1341.42</v>
      </c>
    </row>
    <row r="14" spans="2:11" ht="18" x14ac:dyDescent="0.35">
      <c r="B14" s="6"/>
      <c r="C14" s="6"/>
      <c r="D14" s="6"/>
      <c r="E14" s="9"/>
      <c r="F14" s="9"/>
      <c r="G14" s="6"/>
      <c r="H14" s="6"/>
      <c r="I14" s="6"/>
    </row>
    <row r="15" spans="2:11" ht="18" x14ac:dyDescent="0.35">
      <c r="B15" s="6" t="s">
        <v>10</v>
      </c>
      <c r="C15" s="6"/>
      <c r="D15" s="11">
        <v>0</v>
      </c>
      <c r="E15" s="9">
        <v>770</v>
      </c>
      <c r="F15" s="9">
        <v>770</v>
      </c>
      <c r="G15" s="11">
        <v>770</v>
      </c>
      <c r="H15" s="11">
        <v>770</v>
      </c>
      <c r="I15" s="11">
        <v>770</v>
      </c>
    </row>
    <row r="16" spans="2:11" ht="18" x14ac:dyDescent="0.35">
      <c r="B16" s="6" t="s">
        <v>18</v>
      </c>
      <c r="C16" s="6"/>
      <c r="D16" s="11">
        <v>0</v>
      </c>
      <c r="E16" s="9">
        <v>56</v>
      </c>
      <c r="F16" s="9">
        <v>59.9</v>
      </c>
      <c r="G16" s="11">
        <v>59.9</v>
      </c>
      <c r="H16" s="11">
        <v>189.42</v>
      </c>
      <c r="I16" s="11">
        <v>189.42</v>
      </c>
    </row>
    <row r="17" spans="2:10" ht="18" x14ac:dyDescent="0.35">
      <c r="B17" s="6" t="s">
        <v>0</v>
      </c>
      <c r="C17" s="6"/>
      <c r="D17" s="11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2:10" ht="18" x14ac:dyDescent="0.35">
      <c r="B18" s="6" t="s">
        <v>1</v>
      </c>
      <c r="C18" s="6"/>
      <c r="D18" s="11">
        <v>0</v>
      </c>
      <c r="E18" s="9">
        <v>0</v>
      </c>
      <c r="F18" s="9">
        <v>0</v>
      </c>
      <c r="G18" s="9">
        <v>0</v>
      </c>
      <c r="H18" s="9">
        <v>0</v>
      </c>
      <c r="I18" s="11">
        <v>330</v>
      </c>
    </row>
    <row r="19" spans="2:10" ht="18" x14ac:dyDescent="0.35">
      <c r="B19" s="6" t="s">
        <v>15</v>
      </c>
      <c r="C19" s="6"/>
      <c r="D19" s="11">
        <v>48.4</v>
      </c>
      <c r="E19" s="9">
        <v>36.299999999999997</v>
      </c>
      <c r="F19" s="9">
        <v>0</v>
      </c>
      <c r="G19" s="9">
        <v>0</v>
      </c>
      <c r="H19" s="9">
        <v>0</v>
      </c>
      <c r="I19" s="9">
        <v>0</v>
      </c>
    </row>
    <row r="20" spans="2:10" ht="18" x14ac:dyDescent="0.35">
      <c r="B20" s="6" t="s">
        <v>3</v>
      </c>
      <c r="C20" s="6"/>
      <c r="D20" s="11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2:10" ht="18" x14ac:dyDescent="0.35">
      <c r="B21" s="6" t="s">
        <v>4</v>
      </c>
      <c r="C21" s="6"/>
      <c r="D21" s="11">
        <v>0</v>
      </c>
      <c r="E21" s="9">
        <v>100</v>
      </c>
      <c r="F21" s="9">
        <v>100</v>
      </c>
      <c r="G21" s="11">
        <v>100</v>
      </c>
      <c r="H21" s="11">
        <v>100</v>
      </c>
      <c r="I21" s="11">
        <v>100</v>
      </c>
      <c r="J21" s="5"/>
    </row>
    <row r="22" spans="2:10" ht="18" x14ac:dyDescent="0.35">
      <c r="B22" s="6" t="s">
        <v>11</v>
      </c>
      <c r="C22" s="6"/>
      <c r="D22" s="11">
        <v>0</v>
      </c>
      <c r="E22" s="9">
        <v>32</v>
      </c>
      <c r="F22" s="9">
        <v>32</v>
      </c>
      <c r="G22" s="11">
        <v>32</v>
      </c>
      <c r="H22" s="11">
        <v>32</v>
      </c>
      <c r="I22" s="11">
        <v>32</v>
      </c>
    </row>
    <row r="23" spans="2:10" ht="18" x14ac:dyDescent="0.35">
      <c r="B23" s="6" t="s">
        <v>2</v>
      </c>
      <c r="C23" s="6"/>
      <c r="D23" s="11">
        <v>0</v>
      </c>
      <c r="E23" s="9">
        <v>250</v>
      </c>
      <c r="F23" s="9">
        <v>250</v>
      </c>
      <c r="G23" s="11"/>
      <c r="H23" s="11">
        <v>250</v>
      </c>
      <c r="I23" s="11">
        <v>250</v>
      </c>
    </row>
    <row r="24" spans="2:10" ht="18" x14ac:dyDescent="0.35">
      <c r="B24" s="6" t="s">
        <v>9</v>
      </c>
      <c r="C24" s="6"/>
      <c r="D24" s="11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2:10" ht="18" x14ac:dyDescent="0.35">
      <c r="B25" s="6" t="s">
        <v>5</v>
      </c>
      <c r="C25" s="6"/>
      <c r="D25" s="11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2:10" ht="18" x14ac:dyDescent="0.35">
      <c r="B26" s="6" t="s">
        <v>20</v>
      </c>
      <c r="C26" s="6"/>
      <c r="D26" s="11">
        <v>0</v>
      </c>
      <c r="E26" s="9">
        <v>0</v>
      </c>
      <c r="F26" s="9">
        <v>186.09</v>
      </c>
      <c r="G26" s="9">
        <v>0</v>
      </c>
      <c r="H26" s="9">
        <v>0</v>
      </c>
      <c r="I26" s="9">
        <v>0</v>
      </c>
    </row>
    <row r="27" spans="2:10" ht="18" x14ac:dyDescent="0.35">
      <c r="B27" s="6"/>
      <c r="C27" s="6"/>
      <c r="D27" s="6"/>
      <c r="E27" s="9"/>
      <c r="F27" s="9"/>
      <c r="G27" s="6"/>
      <c r="H27" s="6"/>
      <c r="I27" s="6"/>
    </row>
    <row r="28" spans="2:10" ht="18" x14ac:dyDescent="0.35">
      <c r="B28" s="7" t="s">
        <v>16</v>
      </c>
      <c r="C28" s="14"/>
      <c r="D28" s="23">
        <f t="shared" ref="D28:I28" si="0">D11-D13</f>
        <v>-360.99</v>
      </c>
      <c r="E28" s="23">
        <f t="shared" si="0"/>
        <v>-815.37438016528927</v>
      </c>
      <c r="F28" s="23">
        <f t="shared" si="0"/>
        <v>-970.71727272727276</v>
      </c>
      <c r="G28" s="23">
        <f t="shared" si="0"/>
        <v>-247.01999999999998</v>
      </c>
      <c r="H28" s="23">
        <f t="shared" si="0"/>
        <v>-608.36000000000013</v>
      </c>
      <c r="I28" s="23">
        <f t="shared" si="0"/>
        <v>-533.16000000000008</v>
      </c>
    </row>
    <row r="29" spans="2:10" x14ac:dyDescent="0.3">
      <c r="B29" s="1"/>
      <c r="C29" s="1"/>
      <c r="D29" s="1"/>
      <c r="E29" s="2"/>
    </row>
    <row r="30" spans="2:10" x14ac:dyDescent="0.3">
      <c r="B30" s="1"/>
      <c r="C30" s="1"/>
      <c r="D30" s="1"/>
      <c r="E30" s="2"/>
    </row>
    <row r="31" spans="2:10" x14ac:dyDescent="0.3">
      <c r="B31" s="1"/>
      <c r="C31" s="1"/>
      <c r="D31" s="1"/>
      <c r="E31" s="2"/>
    </row>
    <row r="33" spans="2:4" ht="15.6" x14ac:dyDescent="0.3">
      <c r="B33" s="3"/>
      <c r="C33" s="3"/>
      <c r="D33" s="3"/>
    </row>
    <row r="35" spans="2:4" x14ac:dyDescent="0.3">
      <c r="B35" s="4"/>
      <c r="C35" s="4"/>
      <c r="D35" s="4"/>
    </row>
    <row r="37" spans="2:4" x14ac:dyDescent="0.3">
      <c r="B37" s="4"/>
      <c r="C37" s="4"/>
      <c r="D3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maandomzet</vt:lpstr>
    </vt:vector>
  </TitlesOfParts>
  <Company>Stebo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Cosar</dc:creator>
  <cp:lastModifiedBy>Ben Tielens</cp:lastModifiedBy>
  <dcterms:created xsi:type="dcterms:W3CDTF">2021-01-05T13:22:05Z</dcterms:created>
  <dcterms:modified xsi:type="dcterms:W3CDTF">2022-06-15T16:14:46Z</dcterms:modified>
</cp:coreProperties>
</file>